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Blade Education - May 24\2025\CADS 25\"/>
    </mc:Choice>
  </mc:AlternateContent>
  <xr:revisionPtr revIDLastSave="0" documentId="8_{7CB3DDFC-8CCF-478A-81EB-722D6A6946DE}" xr6:coauthVersionLast="47" xr6:coauthVersionMax="47" xr10:uidLastSave="{00000000-0000-0000-0000-000000000000}"/>
  <bookViews>
    <workbookView xWindow="-120" yWindow="-120" windowWidth="29040" windowHeight="15720" xr2:uid="{4CD7945D-A4DC-4BE2-98B7-523E5A2FB2E1}"/>
  </bookViews>
  <sheets>
    <sheet name="Mee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S16" i="1"/>
  <c r="P16" i="1"/>
  <c r="K16" i="1"/>
  <c r="S15" i="1"/>
  <c r="S14" i="1"/>
  <c r="S13" i="1"/>
  <c r="K13" i="1" s="1"/>
  <c r="P13" i="1"/>
  <c r="S12" i="1"/>
  <c r="P18" i="1" s="1"/>
  <c r="X11" i="1"/>
  <c r="W11" i="1"/>
  <c r="V11" i="1"/>
  <c r="U11" i="1"/>
  <c r="T11" i="1"/>
  <c r="P8" i="1"/>
  <c r="K17" i="1" l="1"/>
  <c r="P9" i="1"/>
  <c r="K14" i="1"/>
  <c r="K10" i="1"/>
  <c r="P14" i="1"/>
  <c r="P10" i="1"/>
  <c r="K12" i="1"/>
  <c r="P17" i="1"/>
  <c r="K15" i="1"/>
  <c r="K7" i="1"/>
  <c r="K11" i="1"/>
  <c r="P12" i="1"/>
  <c r="P7" i="1"/>
  <c r="P11" i="1"/>
  <c r="P15" i="1"/>
  <c r="K18" i="1"/>
  <c r="K9" i="1"/>
  <c r="K8" i="1"/>
</calcChain>
</file>

<file path=xl/sharedStrings.xml><?xml version="1.0" encoding="utf-8"?>
<sst xmlns="http://schemas.openxmlformats.org/spreadsheetml/2006/main" count="182" uniqueCount="73">
  <si>
    <t>Name of Client</t>
  </si>
  <si>
    <t>Assessment By</t>
  </si>
  <si>
    <t>Assessment Point</t>
  </si>
  <si>
    <t>Client name</t>
  </si>
  <si>
    <t>Advocate name</t>
  </si>
  <si>
    <t>Pre Visit Assessment</t>
  </si>
  <si>
    <t>Probability</t>
  </si>
  <si>
    <t>Impact</t>
  </si>
  <si>
    <t>Address of meeting</t>
  </si>
  <si>
    <t>Date completed or Updated</t>
  </si>
  <si>
    <t>Very High</t>
  </si>
  <si>
    <t>Meeting Address</t>
  </si>
  <si>
    <t>High</t>
  </si>
  <si>
    <t>Inherant Risk (without controls)</t>
  </si>
  <si>
    <t>Residual Risk (with controls)</t>
  </si>
  <si>
    <t>Medium</t>
  </si>
  <si>
    <t>Unique ID</t>
  </si>
  <si>
    <t>Risk Description</t>
  </si>
  <si>
    <t>Yes</t>
  </si>
  <si>
    <t>No</t>
  </si>
  <si>
    <t>Possible Consequences</t>
  </si>
  <si>
    <t>Who Is At Risk</t>
  </si>
  <si>
    <t>Risk Rating</t>
  </si>
  <si>
    <t>Mitigation of this risk</t>
  </si>
  <si>
    <t>Control Owner name and role</t>
  </si>
  <si>
    <t>Residual  Probability</t>
  </si>
  <si>
    <t>Residual Impact</t>
  </si>
  <si>
    <t>Residual Risk Rating</t>
  </si>
  <si>
    <t>Low</t>
  </si>
  <si>
    <t xml:space="preserve">Have you notified someone in your organisation of this visit?                               </t>
  </si>
  <si>
    <t>Health Damage</t>
  </si>
  <si>
    <t>Advocate</t>
  </si>
  <si>
    <t>Have informed Manager of visit time and place</t>
  </si>
  <si>
    <t>Risk Matrix</t>
  </si>
  <si>
    <t>Very Low</t>
  </si>
  <si>
    <t xml:space="preserve">Is this a lone worker visit?                                                 </t>
  </si>
  <si>
    <t>2 people visiting client</t>
  </si>
  <si>
    <t xml:space="preserve">Is the location of Client meeting at your premesis or in a public place?  </t>
  </si>
  <si>
    <t>No other meeting site possible due to client needs</t>
  </si>
  <si>
    <t xml:space="preserve">Is this the first visit to the Client's home? </t>
  </si>
  <si>
    <t>Fill in pre visit and onsite risk assessments and contact social worker</t>
  </si>
  <si>
    <t>Have you checked with your colleagues whether this is really the first visit, or if one of them has previously visited this client?</t>
  </si>
  <si>
    <t>Yes I have checked this is the first visit.</t>
  </si>
  <si>
    <t>Consequences</t>
  </si>
  <si>
    <t>Will the Client be with their family or carer?</t>
  </si>
  <si>
    <t>Client with carer confirmed</t>
  </si>
  <si>
    <t>Moderate</t>
  </si>
  <si>
    <t>Severe</t>
  </si>
  <si>
    <t>Critical</t>
  </si>
  <si>
    <t>Minor Injury</t>
  </si>
  <si>
    <t>Is the Client know to be left unsupervised for long periods?</t>
  </si>
  <si>
    <t>Client confirmed with carer</t>
  </si>
  <si>
    <t>Sustainable</t>
  </si>
  <si>
    <t>Client</t>
  </si>
  <si>
    <t>Medium Injury</t>
  </si>
  <si>
    <t>Does the client smoke?</t>
  </si>
  <si>
    <t>Wear a mask or meet in the open air</t>
  </si>
  <si>
    <t>Carer</t>
  </si>
  <si>
    <t>Serious Injury</t>
  </si>
  <si>
    <t>Does the Cleint have known mental health conditions?</t>
  </si>
  <si>
    <t>Mental Health Damage</t>
  </si>
  <si>
    <t>Meeting client with carer</t>
  </si>
  <si>
    <t>Family</t>
  </si>
  <si>
    <t>Critical Injury</t>
  </si>
  <si>
    <t>Is the client known to use non prescription drugs or excesive alcohol?</t>
  </si>
  <si>
    <t>Client is not known to use drugs or drink</t>
  </si>
  <si>
    <t>Public</t>
  </si>
  <si>
    <t>Death</t>
  </si>
  <si>
    <t>Have you met this client before?</t>
  </si>
  <si>
    <t>Have met client at the office</t>
  </si>
  <si>
    <t>Multiple Persons</t>
  </si>
  <si>
    <t>Do you have any concerns about this visit that you already know?</t>
  </si>
  <si>
    <t>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</si>
</sst>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u/>
      <sz val="12"/>
      <color theme="0"/>
      <name val="Tahoma"/>
      <family val="2"/>
    </font>
    <font>
      <sz val="12"/>
      <color theme="0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2" fillId="4" borderId="0" xfId="0" applyFont="1" applyFill="1"/>
    <xf numFmtId="0" fontId="2" fillId="5" borderId="0" xfId="0" applyFont="1" applyFill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6" borderId="2" xfId="0" applyFont="1" applyFill="1" applyBorder="1" applyAlignment="1">
      <alignment horizontal="center" vertical="center" textRotation="90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/>
    </xf>
  </cellXfs>
  <cellStyles count="1">
    <cellStyle name="Normal" xfId="0" builtinId="0"/>
  </cellStyles>
  <dxfs count="8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B9E3-2973-4250-B9E0-E86BE34B0D4C}">
  <dimension ref="A1:AB25"/>
  <sheetViews>
    <sheetView tabSelected="1" workbookViewId="0">
      <selection activeCell="F1" sqref="F1"/>
    </sheetView>
  </sheetViews>
  <sheetFormatPr defaultRowHeight="15" x14ac:dyDescent="0.2"/>
  <cols>
    <col min="1" max="1" width="9.140625" style="6"/>
    <col min="2" max="2" width="49.28515625" style="6" customWidth="1"/>
    <col min="3" max="4" width="9.7109375" style="6" customWidth="1"/>
    <col min="5" max="5" width="30.42578125" style="6" customWidth="1"/>
    <col min="6" max="6" width="18.42578125" style="6" customWidth="1"/>
    <col min="7" max="7" width="18.140625" style="6" customWidth="1"/>
    <col min="8" max="8" width="2.7109375" style="6" customWidth="1"/>
    <col min="9" max="9" width="15.7109375" style="6" customWidth="1"/>
    <col min="10" max="10" width="2.7109375" style="6" customWidth="1"/>
    <col min="11" max="11" width="12.5703125" style="6" customWidth="1"/>
    <col min="12" max="12" width="27.42578125" style="6" customWidth="1"/>
    <col min="13" max="13" width="16" style="6" customWidth="1"/>
    <col min="14" max="14" width="12" style="6" customWidth="1"/>
    <col min="15" max="15" width="10.42578125" style="6" customWidth="1"/>
    <col min="16" max="16" width="14.42578125" style="6" customWidth="1"/>
    <col min="17" max="18" width="9.140625" style="6"/>
    <col min="19" max="19" width="11.42578125" style="6" customWidth="1"/>
    <col min="20" max="20" width="12.42578125" style="6" customWidth="1"/>
    <col min="21" max="21" width="12.140625" style="6" customWidth="1"/>
    <col min="22" max="22" width="12.5703125" style="6" customWidth="1"/>
    <col min="23" max="23" width="11.5703125" style="6" customWidth="1"/>
    <col min="24" max="16384" width="9.140625" style="6"/>
  </cols>
  <sheetData>
    <row r="1" spans="1:28" x14ac:dyDescent="0.2">
      <c r="A1" s="1"/>
      <c r="B1" s="2" t="s">
        <v>0</v>
      </c>
      <c r="C1" s="2"/>
      <c r="D1" s="2"/>
      <c r="E1" s="3"/>
      <c r="F1" s="2" t="s">
        <v>1</v>
      </c>
      <c r="G1" s="3"/>
      <c r="H1" s="4"/>
      <c r="I1" s="5" t="s">
        <v>2</v>
      </c>
      <c r="J1" s="4"/>
      <c r="K1" s="4"/>
      <c r="L1" s="4"/>
      <c r="M1" s="4"/>
      <c r="N1" s="4"/>
      <c r="O1" s="4"/>
      <c r="P1" s="4"/>
    </row>
    <row r="2" spans="1:28" x14ac:dyDescent="0.2">
      <c r="A2" s="4"/>
      <c r="B2" s="7" t="s">
        <v>3</v>
      </c>
      <c r="C2" s="8"/>
      <c r="D2" s="8"/>
      <c r="E2" s="3"/>
      <c r="F2" s="9" t="s">
        <v>4</v>
      </c>
      <c r="G2" s="9"/>
      <c r="H2" s="4"/>
      <c r="I2" s="10" t="s">
        <v>5</v>
      </c>
      <c r="J2" s="10"/>
      <c r="K2" s="10"/>
      <c r="L2" s="4"/>
      <c r="M2" s="4"/>
      <c r="N2" s="4"/>
      <c r="O2" s="4"/>
      <c r="P2" s="4"/>
      <c r="AA2" s="11" t="s">
        <v>6</v>
      </c>
      <c r="AB2" s="11" t="s">
        <v>7</v>
      </c>
    </row>
    <row r="3" spans="1:28" ht="24" customHeight="1" x14ac:dyDescent="0.2">
      <c r="A3" s="4"/>
      <c r="B3" s="2" t="s">
        <v>8</v>
      </c>
      <c r="C3" s="2"/>
      <c r="D3" s="2"/>
      <c r="E3" s="3"/>
      <c r="F3" s="2" t="s">
        <v>9</v>
      </c>
      <c r="G3" s="2"/>
      <c r="H3" s="4"/>
      <c r="I3" s="4"/>
      <c r="J3" s="4"/>
      <c r="K3" s="4"/>
      <c r="L3" s="4"/>
      <c r="M3" s="4"/>
      <c r="N3" s="4"/>
      <c r="O3" s="4"/>
      <c r="P3" s="4"/>
      <c r="AA3" s="12" t="s">
        <v>10</v>
      </c>
      <c r="AB3" s="12" t="s">
        <v>10</v>
      </c>
    </row>
    <row r="4" spans="1:28" ht="24" customHeight="1" x14ac:dyDescent="0.2">
      <c r="A4" s="4"/>
      <c r="B4" s="13" t="s">
        <v>11</v>
      </c>
      <c r="C4" s="3"/>
      <c r="D4" s="3"/>
      <c r="E4" s="3"/>
      <c r="F4" s="14">
        <v>45680</v>
      </c>
      <c r="G4" s="14"/>
      <c r="H4" s="4"/>
      <c r="I4" s="4"/>
      <c r="J4" s="4"/>
      <c r="K4" s="4"/>
      <c r="L4" s="4"/>
      <c r="M4" s="4"/>
      <c r="N4" s="4"/>
      <c r="O4" s="4"/>
      <c r="P4" s="4"/>
      <c r="AA4" s="12" t="s">
        <v>12</v>
      </c>
      <c r="AB4" s="12" t="s">
        <v>12</v>
      </c>
    </row>
    <row r="5" spans="1:28" ht="27" customHeight="1" x14ac:dyDescent="0.2">
      <c r="A5" s="4"/>
      <c r="B5" s="4"/>
      <c r="C5" s="4"/>
      <c r="D5" s="4"/>
      <c r="E5" s="4"/>
      <c r="F5" s="4"/>
      <c r="G5" s="15" t="s">
        <v>13</v>
      </c>
      <c r="H5" s="15"/>
      <c r="I5" s="15"/>
      <c r="J5" s="15"/>
      <c r="K5" s="15"/>
      <c r="L5" s="4"/>
      <c r="M5" s="4"/>
      <c r="N5" s="15" t="s">
        <v>14</v>
      </c>
      <c r="O5" s="15"/>
      <c r="P5" s="15"/>
      <c r="AA5" s="16" t="s">
        <v>15</v>
      </c>
      <c r="AB5" s="16" t="s">
        <v>15</v>
      </c>
    </row>
    <row r="6" spans="1:28" s="20" customFormat="1" ht="45" x14ac:dyDescent="0.25">
      <c r="A6" s="17" t="s">
        <v>16</v>
      </c>
      <c r="B6" s="17" t="s">
        <v>17</v>
      </c>
      <c r="C6" s="17" t="s">
        <v>18</v>
      </c>
      <c r="D6" s="17" t="s">
        <v>19</v>
      </c>
      <c r="E6" s="17" t="s">
        <v>20</v>
      </c>
      <c r="F6" s="18" t="s">
        <v>21</v>
      </c>
      <c r="G6" s="17" t="s">
        <v>6</v>
      </c>
      <c r="H6" s="17"/>
      <c r="I6" s="17" t="s">
        <v>7</v>
      </c>
      <c r="J6" s="19"/>
      <c r="K6" s="17" t="s">
        <v>22</v>
      </c>
      <c r="L6" s="17" t="s">
        <v>23</v>
      </c>
      <c r="M6" s="17" t="s">
        <v>24</v>
      </c>
      <c r="N6" s="17" t="s">
        <v>25</v>
      </c>
      <c r="O6" s="17" t="s">
        <v>26</v>
      </c>
      <c r="P6" s="17" t="s">
        <v>27</v>
      </c>
      <c r="AA6" s="21" t="s">
        <v>28</v>
      </c>
      <c r="AB6" s="21" t="s">
        <v>28</v>
      </c>
    </row>
    <row r="7" spans="1:28" s="24" customFormat="1" ht="35.1" customHeight="1" x14ac:dyDescent="0.25">
      <c r="A7" s="22">
        <v>1</v>
      </c>
      <c r="B7" s="22" t="s">
        <v>29</v>
      </c>
      <c r="C7" s="23" t="b">
        <v>1</v>
      </c>
      <c r="D7" s="23" t="b">
        <v>0</v>
      </c>
      <c r="E7" s="22" t="s">
        <v>30</v>
      </c>
      <c r="F7" s="22" t="s">
        <v>31</v>
      </c>
      <c r="G7" s="22" t="s">
        <v>28</v>
      </c>
      <c r="I7" s="22" t="s">
        <v>28</v>
      </c>
      <c r="J7" s="20"/>
      <c r="K7" s="22" t="str">
        <f>IFERROR(INDEX($T$12:X$17,MATCH(G7,S$12:S$17,0),MATCH(I7,T$11:X$11,0)),"")</f>
        <v>Sustainable</v>
      </c>
      <c r="L7" s="22" t="s">
        <v>32</v>
      </c>
      <c r="M7" s="25"/>
      <c r="N7" s="22" t="s">
        <v>28</v>
      </c>
      <c r="O7" s="22" t="s">
        <v>28</v>
      </c>
      <c r="P7" s="22" t="str">
        <f>INDEX($T$12:X$17,MATCH(N7,S$12:S$17,0),MATCH(O7,T$11:X$11,0))</f>
        <v>Sustainable</v>
      </c>
      <c r="R7" s="24" t="s">
        <v>33</v>
      </c>
      <c r="AA7" s="21" t="s">
        <v>34</v>
      </c>
      <c r="AB7" s="21" t="s">
        <v>34</v>
      </c>
    </row>
    <row r="8" spans="1:28" s="24" customFormat="1" ht="35.1" customHeight="1" x14ac:dyDescent="0.25">
      <c r="A8" s="22">
        <v>2</v>
      </c>
      <c r="B8" s="22" t="s">
        <v>35</v>
      </c>
      <c r="C8" s="23" t="b">
        <v>0</v>
      </c>
      <c r="D8" s="23" t="b">
        <v>1</v>
      </c>
      <c r="E8" s="22" t="s">
        <v>30</v>
      </c>
      <c r="F8" s="22" t="s">
        <v>31</v>
      </c>
      <c r="G8" s="22" t="s">
        <v>28</v>
      </c>
      <c r="I8" s="22" t="s">
        <v>28</v>
      </c>
      <c r="J8" s="20"/>
      <c r="K8" s="22" t="str">
        <f>INDEX(T$12:X$17,MATCH(G8,S$12:S$17,0),MATCH(I8,T$11:X$11,0))</f>
        <v>Sustainable</v>
      </c>
      <c r="L8" s="22" t="s">
        <v>36</v>
      </c>
      <c r="M8" s="25"/>
      <c r="N8" s="22" t="s">
        <v>28</v>
      </c>
      <c r="O8" s="22" t="s">
        <v>28</v>
      </c>
      <c r="P8" s="22" t="str">
        <f>INDEX($T$12:X$17,MATCH(N8,S$12:S$17,0),MATCH(O8,T$11:X$11,0))</f>
        <v>Sustainable</v>
      </c>
    </row>
    <row r="9" spans="1:28" s="24" customFormat="1" ht="51" customHeight="1" x14ac:dyDescent="0.25">
      <c r="A9" s="22">
        <v>3</v>
      </c>
      <c r="B9" s="22" t="s">
        <v>37</v>
      </c>
      <c r="C9" s="23" t="b">
        <v>0</v>
      </c>
      <c r="D9" s="23" t="b">
        <v>1</v>
      </c>
      <c r="E9" s="22" t="s">
        <v>30</v>
      </c>
      <c r="F9" s="22" t="s">
        <v>31</v>
      </c>
      <c r="G9" s="22" t="s">
        <v>28</v>
      </c>
      <c r="I9" s="22" t="s">
        <v>15</v>
      </c>
      <c r="J9" s="20"/>
      <c r="K9" s="22" t="str">
        <f>INDEX(T$12:X$17,MATCH(G9,S$12:S$17,0),MATCH(I9,T$11:X$11,0))</f>
        <v>Moderate</v>
      </c>
      <c r="L9" s="22" t="s">
        <v>38</v>
      </c>
      <c r="M9" s="25"/>
      <c r="N9" s="22" t="s">
        <v>28</v>
      </c>
      <c r="O9" s="22" t="s">
        <v>15</v>
      </c>
      <c r="P9" s="22" t="str">
        <f>INDEX($T$12:X$17,MATCH(N9,S$12:S$17,0),MATCH(O9,T$11:X$11,0))</f>
        <v>Moderate</v>
      </c>
    </row>
    <row r="10" spans="1:28" s="24" customFormat="1" ht="48" customHeight="1" x14ac:dyDescent="0.25">
      <c r="A10" s="22">
        <v>4</v>
      </c>
      <c r="B10" s="22" t="s">
        <v>39</v>
      </c>
      <c r="C10" s="23" t="b">
        <v>1</v>
      </c>
      <c r="D10" s="23" t="b">
        <v>0</v>
      </c>
      <c r="E10" s="22" t="s">
        <v>30</v>
      </c>
      <c r="F10" s="22" t="s">
        <v>31</v>
      </c>
      <c r="G10" s="22" t="s">
        <v>28</v>
      </c>
      <c r="I10" s="22" t="s">
        <v>15</v>
      </c>
      <c r="J10" s="20"/>
      <c r="K10" s="22" t="str">
        <f t="shared" ref="K10" si="0">INDEX(U$12:X$17,MATCH(G10,S$12:S$17,0),MATCH(I10,U$11:X$11,0))</f>
        <v>Moderate</v>
      </c>
      <c r="L10" s="22" t="s">
        <v>40</v>
      </c>
      <c r="M10" s="25"/>
      <c r="N10" s="22" t="s">
        <v>28</v>
      </c>
      <c r="O10" s="22" t="s">
        <v>15</v>
      </c>
      <c r="P10" s="22" t="str">
        <f>INDEX($T$12:X$17,MATCH(N10,S$12:S$17,0),MATCH(O10,T$11:X$11,0))</f>
        <v>Moderate</v>
      </c>
      <c r="R10" s="25"/>
      <c r="S10" s="25"/>
      <c r="T10" s="26" t="s">
        <v>7</v>
      </c>
      <c r="U10" s="27"/>
      <c r="V10" s="27"/>
      <c r="W10" s="27"/>
      <c r="X10" s="28"/>
    </row>
    <row r="11" spans="1:28" s="24" customFormat="1" ht="72.75" customHeight="1" x14ac:dyDescent="0.25">
      <c r="A11" s="22">
        <v>5</v>
      </c>
      <c r="B11" s="22" t="s">
        <v>41</v>
      </c>
      <c r="C11" s="23" t="b">
        <v>1</v>
      </c>
      <c r="D11" s="23" t="b">
        <v>0</v>
      </c>
      <c r="E11" s="22" t="s">
        <v>30</v>
      </c>
      <c r="F11" s="22" t="s">
        <v>31</v>
      </c>
      <c r="G11" s="22" t="s">
        <v>28</v>
      </c>
      <c r="I11" s="22" t="s">
        <v>28</v>
      </c>
      <c r="J11" s="20"/>
      <c r="K11" s="22" t="str">
        <f t="shared" ref="K11:K18" si="1">INDEX(T$12:X$17,MATCH(G11,S$12:S$17,0),MATCH(I11,T$11:X$11,0))</f>
        <v>Sustainable</v>
      </c>
      <c r="L11" s="22" t="s">
        <v>42</v>
      </c>
      <c r="M11" s="25"/>
      <c r="N11" s="22" t="s">
        <v>28</v>
      </c>
      <c r="O11" s="22" t="s">
        <v>28</v>
      </c>
      <c r="P11" s="22" t="str">
        <f>INDEX($T$12:X$17,MATCH(N11,S$12:S$17,0),MATCH(O11,T$11:X$11,0))</f>
        <v>Sustainable</v>
      </c>
      <c r="R11" s="25"/>
      <c r="S11" s="25"/>
      <c r="T11" s="29" t="str">
        <f>AB$7</f>
        <v>Very Low</v>
      </c>
      <c r="U11" s="29" t="str">
        <f>AB$6</f>
        <v>Low</v>
      </c>
      <c r="V11" s="29" t="str">
        <f>AB$5</f>
        <v>Medium</v>
      </c>
      <c r="W11" s="29" t="str">
        <f>AB$4</f>
        <v>High</v>
      </c>
      <c r="X11" s="29" t="str">
        <f>AB$3</f>
        <v>Very High</v>
      </c>
      <c r="AA11" s="30" t="s">
        <v>21</v>
      </c>
      <c r="AB11" s="20" t="s">
        <v>43</v>
      </c>
    </row>
    <row r="12" spans="1:28" s="24" customFormat="1" ht="35.1" customHeight="1" x14ac:dyDescent="0.25">
      <c r="A12" s="22">
        <v>6</v>
      </c>
      <c r="B12" s="22" t="s">
        <v>44</v>
      </c>
      <c r="C12" s="23" t="b">
        <v>1</v>
      </c>
      <c r="D12" s="23" t="b">
        <v>0</v>
      </c>
      <c r="E12" s="22" t="s">
        <v>30</v>
      </c>
      <c r="F12" s="22" t="s">
        <v>31</v>
      </c>
      <c r="G12" s="22" t="s">
        <v>28</v>
      </c>
      <c r="I12" s="22" t="s">
        <v>28</v>
      </c>
      <c r="J12" s="20"/>
      <c r="K12" s="22" t="str">
        <f t="shared" si="1"/>
        <v>Sustainable</v>
      </c>
      <c r="L12" s="22" t="s">
        <v>45</v>
      </c>
      <c r="M12" s="25"/>
      <c r="N12" s="22" t="s">
        <v>28</v>
      </c>
      <c r="O12" s="22" t="s">
        <v>28</v>
      </c>
      <c r="P12" s="22" t="str">
        <f>INDEX($T$12:X$17,MATCH(N12,S$12:S$17,0),MATCH(O12,T$11:X$11,0))</f>
        <v>Sustainable</v>
      </c>
      <c r="R12" s="31" t="s">
        <v>6</v>
      </c>
      <c r="S12" s="25" t="str">
        <f>AA$3</f>
        <v>Very High</v>
      </c>
      <c r="T12" s="32" t="s">
        <v>46</v>
      </c>
      <c r="U12" s="33" t="s">
        <v>47</v>
      </c>
      <c r="V12" s="33" t="s">
        <v>47</v>
      </c>
      <c r="W12" s="34" t="s">
        <v>48</v>
      </c>
      <c r="X12" s="34" t="s">
        <v>48</v>
      </c>
      <c r="AA12" s="21" t="s">
        <v>31</v>
      </c>
      <c r="AB12" s="24" t="s">
        <v>49</v>
      </c>
    </row>
    <row r="13" spans="1:28" s="24" customFormat="1" ht="35.1" customHeight="1" x14ac:dyDescent="0.25">
      <c r="A13" s="22">
        <v>7</v>
      </c>
      <c r="B13" s="22" t="s">
        <v>50</v>
      </c>
      <c r="C13" s="23" t="b">
        <v>0</v>
      </c>
      <c r="D13" s="23" t="b">
        <v>1</v>
      </c>
      <c r="E13" s="22" t="s">
        <v>30</v>
      </c>
      <c r="F13" s="22" t="s">
        <v>31</v>
      </c>
      <c r="G13" s="22" t="s">
        <v>28</v>
      </c>
      <c r="I13" s="22" t="s">
        <v>28</v>
      </c>
      <c r="J13" s="20"/>
      <c r="K13" s="22" t="str">
        <f t="shared" si="1"/>
        <v>Sustainable</v>
      </c>
      <c r="L13" s="22" t="s">
        <v>51</v>
      </c>
      <c r="M13" s="25"/>
      <c r="N13" s="22" t="s">
        <v>28</v>
      </c>
      <c r="O13" s="22" t="s">
        <v>28</v>
      </c>
      <c r="P13" s="22" t="str">
        <f>INDEX($T$12:X$17,MATCH(N13,S$12:S$17,0),MATCH(O13,T$11:X$11,0))</f>
        <v>Sustainable</v>
      </c>
      <c r="R13" s="31"/>
      <c r="S13" s="25" t="str">
        <f>AA$4</f>
        <v>High</v>
      </c>
      <c r="T13" s="35" t="s">
        <v>52</v>
      </c>
      <c r="U13" s="32" t="s">
        <v>46</v>
      </c>
      <c r="V13" s="33" t="s">
        <v>47</v>
      </c>
      <c r="W13" s="34" t="s">
        <v>48</v>
      </c>
      <c r="X13" s="34" t="s">
        <v>48</v>
      </c>
      <c r="AA13" s="21" t="s">
        <v>53</v>
      </c>
      <c r="AB13" s="24" t="s">
        <v>54</v>
      </c>
    </row>
    <row r="14" spans="1:28" s="24" customFormat="1" ht="35.1" customHeight="1" x14ac:dyDescent="0.25">
      <c r="A14" s="22">
        <v>8</v>
      </c>
      <c r="B14" s="22" t="s">
        <v>55</v>
      </c>
      <c r="C14" s="23" t="b">
        <v>1</v>
      </c>
      <c r="D14" s="23" t="b">
        <v>0</v>
      </c>
      <c r="E14" s="22" t="s">
        <v>30</v>
      </c>
      <c r="F14" s="22" t="s">
        <v>31</v>
      </c>
      <c r="G14" s="22" t="s">
        <v>12</v>
      </c>
      <c r="I14" s="22" t="s">
        <v>28</v>
      </c>
      <c r="J14" s="20"/>
      <c r="K14" s="22" t="str">
        <f t="shared" si="1"/>
        <v>Moderate</v>
      </c>
      <c r="L14" s="22" t="s">
        <v>56</v>
      </c>
      <c r="M14" s="25"/>
      <c r="N14" s="22" t="s">
        <v>28</v>
      </c>
      <c r="O14" s="22" t="s">
        <v>28</v>
      </c>
      <c r="P14" s="22" t="str">
        <f>INDEX($T$12:X$17,MATCH(N14,S$12:S$17,0),MATCH(O14,T$11:X$11,0))</f>
        <v>Sustainable</v>
      </c>
      <c r="R14" s="31"/>
      <c r="S14" s="25" t="str">
        <f>AA$5</f>
        <v>Medium</v>
      </c>
      <c r="T14" s="35" t="s">
        <v>52</v>
      </c>
      <c r="U14" s="32" t="s">
        <v>46</v>
      </c>
      <c r="V14" s="32" t="s">
        <v>46</v>
      </c>
      <c r="W14" s="33" t="s">
        <v>47</v>
      </c>
      <c r="X14" s="34" t="s">
        <v>48</v>
      </c>
      <c r="AA14" s="21" t="s">
        <v>57</v>
      </c>
      <c r="AB14" s="24" t="s">
        <v>58</v>
      </c>
    </row>
    <row r="15" spans="1:28" s="24" customFormat="1" ht="35.1" customHeight="1" x14ac:dyDescent="0.25">
      <c r="A15" s="22">
        <v>9</v>
      </c>
      <c r="B15" s="22" t="s">
        <v>59</v>
      </c>
      <c r="C15" s="23" t="b">
        <v>1</v>
      </c>
      <c r="D15" s="23" t="b">
        <v>0</v>
      </c>
      <c r="E15" s="22" t="s">
        <v>60</v>
      </c>
      <c r="F15" s="22" t="s">
        <v>31</v>
      </c>
      <c r="G15" s="22" t="s">
        <v>15</v>
      </c>
      <c r="I15" s="22" t="s">
        <v>15</v>
      </c>
      <c r="J15" s="20"/>
      <c r="K15" s="22" t="str">
        <f t="shared" si="1"/>
        <v>Moderate</v>
      </c>
      <c r="L15" s="22" t="s">
        <v>61</v>
      </c>
      <c r="M15" s="25"/>
      <c r="N15" s="22" t="s">
        <v>28</v>
      </c>
      <c r="O15" s="22" t="s">
        <v>28</v>
      </c>
      <c r="P15" s="22" t="str">
        <f>INDEX($T$12:X$17,MATCH(N15,S$12:S$17,0),MATCH(O15,T$11:X$11,0))</f>
        <v>Sustainable</v>
      </c>
      <c r="R15" s="31"/>
      <c r="S15" s="25" t="str">
        <f>AA$6</f>
        <v>Low</v>
      </c>
      <c r="T15" s="35" t="s">
        <v>52</v>
      </c>
      <c r="U15" s="35" t="s">
        <v>52</v>
      </c>
      <c r="V15" s="32" t="s">
        <v>46</v>
      </c>
      <c r="W15" s="33" t="s">
        <v>47</v>
      </c>
      <c r="X15" s="34" t="s">
        <v>48</v>
      </c>
      <c r="AA15" s="21" t="s">
        <v>62</v>
      </c>
      <c r="AB15" s="24" t="s">
        <v>63</v>
      </c>
    </row>
    <row r="16" spans="1:28" s="24" customFormat="1" ht="35.1" customHeight="1" x14ac:dyDescent="0.25">
      <c r="A16" s="22">
        <v>10</v>
      </c>
      <c r="B16" s="20" t="s">
        <v>64</v>
      </c>
      <c r="C16" s="23" t="b">
        <v>0</v>
      </c>
      <c r="D16" s="23" t="b">
        <v>1</v>
      </c>
      <c r="E16" s="22" t="s">
        <v>30</v>
      </c>
      <c r="F16" s="22" t="s">
        <v>31</v>
      </c>
      <c r="G16" s="22" t="s">
        <v>34</v>
      </c>
      <c r="I16" s="22" t="s">
        <v>34</v>
      </c>
      <c r="J16" s="20"/>
      <c r="K16" s="22" t="str">
        <f t="shared" si="1"/>
        <v>Sustainable</v>
      </c>
      <c r="L16" s="22" t="s">
        <v>65</v>
      </c>
      <c r="M16" s="25"/>
      <c r="N16" s="22" t="s">
        <v>28</v>
      </c>
      <c r="O16" s="22" t="s">
        <v>28</v>
      </c>
      <c r="P16" s="22" t="str">
        <f>INDEX($T$12:X$17,MATCH(N16,S$12:S$17,0),MATCH(O16,T$11:X$11,0))</f>
        <v>Sustainable</v>
      </c>
      <c r="R16" s="31"/>
      <c r="S16" s="25" t="str">
        <f>AA$7</f>
        <v>Very Low</v>
      </c>
      <c r="T16" s="35" t="s">
        <v>52</v>
      </c>
      <c r="U16" s="35" t="s">
        <v>52</v>
      </c>
      <c r="V16" s="35" t="s">
        <v>52</v>
      </c>
      <c r="W16" s="32" t="s">
        <v>46</v>
      </c>
      <c r="X16" s="33" t="s">
        <v>47</v>
      </c>
      <c r="AA16" s="21" t="s">
        <v>66</v>
      </c>
      <c r="AB16" s="24" t="s">
        <v>67</v>
      </c>
    </row>
    <row r="17" spans="1:28" s="24" customFormat="1" ht="35.1" customHeight="1" x14ac:dyDescent="0.25">
      <c r="A17" s="22">
        <v>11</v>
      </c>
      <c r="B17" s="22" t="s">
        <v>68</v>
      </c>
      <c r="C17" s="23" t="b">
        <v>1</v>
      </c>
      <c r="D17" s="23" t="b">
        <v>0</v>
      </c>
      <c r="E17" s="22" t="s">
        <v>49</v>
      </c>
      <c r="F17" s="22" t="s">
        <v>31</v>
      </c>
      <c r="G17" s="22" t="s">
        <v>15</v>
      </c>
      <c r="I17" s="22" t="s">
        <v>34</v>
      </c>
      <c r="J17" s="20"/>
      <c r="K17" s="22" t="str">
        <f t="shared" si="1"/>
        <v>Sustainable</v>
      </c>
      <c r="L17" s="22" t="s">
        <v>69</v>
      </c>
      <c r="M17" s="25"/>
      <c r="N17" s="22" t="s">
        <v>28</v>
      </c>
      <c r="O17" s="22" t="s">
        <v>15</v>
      </c>
      <c r="P17" s="22" t="str">
        <f>INDEX($T$12:X$17,MATCH(N17,S$12:S$17,0),MATCH(O17,T$11:X$11,0))</f>
        <v>Moderate</v>
      </c>
      <c r="R17" s="31"/>
      <c r="S17" s="25" t="str">
        <f>AA$7</f>
        <v>Very Low</v>
      </c>
      <c r="T17" s="35" t="s">
        <v>52</v>
      </c>
      <c r="U17" s="35" t="s">
        <v>52</v>
      </c>
      <c r="V17" s="35" t="s">
        <v>52</v>
      </c>
      <c r="W17" s="32" t="s">
        <v>46</v>
      </c>
      <c r="X17" s="33" t="s">
        <v>47</v>
      </c>
      <c r="AA17" s="21" t="s">
        <v>70</v>
      </c>
      <c r="AB17" s="24" t="s">
        <v>67</v>
      </c>
    </row>
    <row r="18" spans="1:28" s="24" customFormat="1" ht="35.1" customHeight="1" x14ac:dyDescent="0.25">
      <c r="A18" s="22">
        <v>12</v>
      </c>
      <c r="B18" s="22" t="s">
        <v>71</v>
      </c>
      <c r="C18" s="23" t="b">
        <v>0</v>
      </c>
      <c r="D18" s="23" t="b">
        <v>1</v>
      </c>
      <c r="E18" s="22" t="s">
        <v>49</v>
      </c>
      <c r="F18" s="22" t="s">
        <v>31</v>
      </c>
      <c r="G18" s="22" t="s">
        <v>34</v>
      </c>
      <c r="I18" s="22" t="s">
        <v>34</v>
      </c>
      <c r="J18" s="20"/>
      <c r="K18" s="22" t="str">
        <f t="shared" si="1"/>
        <v>Sustainable</v>
      </c>
      <c r="L18" s="22"/>
      <c r="M18" s="25"/>
      <c r="N18" s="22" t="s">
        <v>34</v>
      </c>
      <c r="O18" s="22" t="s">
        <v>34</v>
      </c>
      <c r="P18" s="22" t="str">
        <f>INDEX($T$12:X$17,MATCH(N18,S$12:S$17,0),MATCH(O18,T$11:X$11,0))</f>
        <v>Sustainable</v>
      </c>
      <c r="AB18" s="24" t="s">
        <v>72</v>
      </c>
    </row>
    <row r="19" spans="1:28" x14ac:dyDescent="0.2">
      <c r="T19" s="36"/>
      <c r="U19" s="36"/>
      <c r="V19" s="36"/>
      <c r="W19" s="36"/>
      <c r="X19" s="36"/>
      <c r="AB19" s="24" t="s">
        <v>60</v>
      </c>
    </row>
    <row r="20" spans="1:28" x14ac:dyDescent="0.2">
      <c r="R20" s="24"/>
      <c r="S20" s="24"/>
      <c r="T20" s="24"/>
      <c r="U20" s="24"/>
      <c r="V20" s="24"/>
      <c r="W20" s="24"/>
      <c r="X20" s="24"/>
      <c r="AB20" s="24" t="s">
        <v>30</v>
      </c>
    </row>
    <row r="21" spans="1:28" x14ac:dyDescent="0.2">
      <c r="R21" s="37"/>
      <c r="S21" s="24"/>
      <c r="T21" s="24"/>
      <c r="U21" s="24"/>
      <c r="V21" s="24"/>
      <c r="W21" s="24"/>
      <c r="X21" s="24"/>
    </row>
    <row r="22" spans="1:28" x14ac:dyDescent="0.2">
      <c r="R22" s="37"/>
      <c r="S22" s="24"/>
      <c r="T22" s="24"/>
      <c r="U22" s="24"/>
      <c r="V22" s="24"/>
      <c r="W22" s="24"/>
      <c r="X22" s="24"/>
    </row>
    <row r="23" spans="1:28" x14ac:dyDescent="0.2">
      <c r="I23" s="22"/>
      <c r="R23" s="37"/>
      <c r="S23" s="24"/>
      <c r="T23" s="24"/>
      <c r="U23" s="24"/>
      <c r="V23" s="24"/>
      <c r="W23" s="24"/>
      <c r="X23" s="24"/>
    </row>
    <row r="24" spans="1:28" x14ac:dyDescent="0.2">
      <c r="R24" s="37"/>
      <c r="S24" s="24"/>
      <c r="T24" s="24"/>
      <c r="U24" s="24"/>
      <c r="V24" s="24"/>
      <c r="W24" s="24"/>
      <c r="X24" s="24"/>
    </row>
    <row r="25" spans="1:28" x14ac:dyDescent="0.2">
      <c r="R25" s="37"/>
      <c r="S25" s="24"/>
      <c r="T25" s="24"/>
      <c r="U25" s="24"/>
      <c r="V25" s="24"/>
      <c r="W25" s="24"/>
      <c r="X25" s="24"/>
    </row>
  </sheetData>
  <mergeCells count="9">
    <mergeCell ref="R12:R17"/>
    <mergeCell ref="T19:X19"/>
    <mergeCell ref="R21:R25"/>
    <mergeCell ref="F2:G2"/>
    <mergeCell ref="I2:K2"/>
    <mergeCell ref="F4:G4"/>
    <mergeCell ref="G5:K5"/>
    <mergeCell ref="N5:P5"/>
    <mergeCell ref="T10:X10"/>
  </mergeCells>
  <conditionalFormatting sqref="K7:K18">
    <cfRule type="containsText" dxfId="7" priority="5" operator="containsText" text="Critical">
      <formula>NOT(ISERROR(SEARCH("Critical",K7)))</formula>
    </cfRule>
    <cfRule type="containsText" dxfId="6" priority="6" operator="containsText" text="Moderate">
      <formula>NOT(ISERROR(SEARCH("Moderate",K7)))</formula>
    </cfRule>
    <cfRule type="containsText" dxfId="5" priority="7" operator="containsText" text="Sustainable">
      <formula>NOT(ISERROR(SEARCH("Sustainable",K7)))</formula>
    </cfRule>
    <cfRule type="containsText" dxfId="4" priority="8" operator="containsText" text="Severe">
      <formula>NOT(ISERROR(SEARCH("Severe",K7)))</formula>
    </cfRule>
  </conditionalFormatting>
  <conditionalFormatting sqref="P7:P18">
    <cfRule type="containsText" dxfId="3" priority="1" operator="containsText" text="Critical">
      <formula>NOT(ISERROR(SEARCH("Critical",P7)))</formula>
    </cfRule>
    <cfRule type="containsText" dxfId="2" priority="2" operator="containsText" text="Moderate">
      <formula>NOT(ISERROR(SEARCH("Moderate",P7)))</formula>
    </cfRule>
    <cfRule type="containsText" dxfId="1" priority="3" operator="containsText" text="Sustainable">
      <formula>NOT(ISERROR(SEARCH("Sustainable",P7)))</formula>
    </cfRule>
    <cfRule type="containsText" dxfId="0" priority="4" operator="containsText" text="Severe">
      <formula>NOT(ISERROR(SEARCH("Severe",P7)))</formula>
    </cfRule>
  </conditionalFormatting>
  <dataValidations count="4">
    <dataValidation type="list" allowBlank="1" showInputMessage="1" showErrorMessage="1" sqref="I7:J18 O7:O18" xr:uid="{40F6335D-69FC-422F-80CD-1BECAB9E69A5}">
      <formula1>$AB$3:$AB$7</formula1>
    </dataValidation>
    <dataValidation type="list" allowBlank="1" showInputMessage="1" showErrorMessage="1" sqref="I23 G7:G18 N7:N18" xr:uid="{484B6941-2169-4BDE-8173-639817BE359A}">
      <formula1>$AA$3:$AA$7</formula1>
    </dataValidation>
    <dataValidation type="list" allowBlank="1" showInputMessage="1" showErrorMessage="1" sqref="E7:E18" xr:uid="{2525B0D7-8B0C-4D48-9683-B405496C292B}">
      <formula1>$AB$12:$AB$20</formula1>
    </dataValidation>
    <dataValidation type="list" allowBlank="1" showInputMessage="1" showErrorMessage="1" sqref="F7:F18" xr:uid="{07841056-FB6D-4EBC-A5EB-466635741CC5}">
      <formula1>$AA$12:$AA$17</formula1>
    </dataValidation>
  </dataValidations>
  <pageMargins left="0.23622047244094491" right="0.23622047244094491" top="0.74803149606299213" bottom="0.74803149606299213" header="0.31496062992125984" footer="0.31496062992125984"/>
  <pageSetup paperSize="9" scale="6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Meeting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CidermanXL Deacon</dc:creator>
  <cp:lastModifiedBy>CidermanXL Deacon</cp:lastModifiedBy>
  <dcterms:created xsi:type="dcterms:W3CDTF">2025-03-13T13:35:04Z</dcterms:created>
  <dcterms:modified xsi:type="dcterms:W3CDTF">2025-03-13T13:35:34Z</dcterms:modified>
</cp:coreProperties>
</file>